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SG\Documents\Sport\Laufen\Onlinecoaching\"/>
    </mc:Choice>
  </mc:AlternateContent>
  <xr:revisionPtr revIDLastSave="0" documentId="13_ncr:1_{C391E2F0-8257-48B3-BE3C-3CA454C1EEB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racking" sheetId="1" r:id="rId1"/>
    <sheet name="Wochenübersicht" sheetId="8" r:id="rId2"/>
  </sheets>
  <calcPr calcId="162913"/>
</workbook>
</file>

<file path=xl/calcChain.xml><?xml version="1.0" encoding="utf-8"?>
<calcChain xmlns="http://schemas.openxmlformats.org/spreadsheetml/2006/main">
  <c r="N5" i="8" l="1"/>
  <c r="M5" i="8"/>
  <c r="M4" i="8"/>
  <c r="N4" i="8"/>
  <c r="C4" i="8"/>
  <c r="D4" i="8"/>
  <c r="E4" i="8"/>
  <c r="C5" i="8"/>
  <c r="D5" i="8"/>
  <c r="E5" i="8"/>
  <c r="C6" i="8"/>
  <c r="D6" i="8"/>
  <c r="E6" i="8"/>
  <c r="C7" i="8"/>
  <c r="D7" i="8"/>
  <c r="E7" i="8"/>
  <c r="C8" i="8"/>
  <c r="D8" i="8"/>
  <c r="E8" i="8"/>
  <c r="C9" i="8"/>
  <c r="D9" i="8"/>
  <c r="E9" i="8"/>
  <c r="C10" i="8"/>
  <c r="D10" i="8"/>
  <c r="E10" i="8"/>
  <c r="B10" i="8"/>
  <c r="B9" i="8"/>
  <c r="B8" i="8"/>
  <c r="B7" i="8"/>
  <c r="B6" i="8"/>
  <c r="B5" i="8"/>
  <c r="B4" i="8"/>
  <c r="N6" i="8" s="1"/>
  <c r="N7" i="8" l="1"/>
  <c r="M7" i="8"/>
</calcChain>
</file>

<file path=xl/sharedStrings.xml><?xml version="1.0" encoding="utf-8"?>
<sst xmlns="http://schemas.openxmlformats.org/spreadsheetml/2006/main" count="113" uniqueCount="57">
  <si>
    <t>Mahlzeit</t>
  </si>
  <si>
    <t>Protein (g)</t>
  </si>
  <si>
    <t>Kohlenhydrate (g)</t>
  </si>
  <si>
    <t>Zucker (g)</t>
  </si>
  <si>
    <t>Fett (g)</t>
  </si>
  <si>
    <t>Mg ✔️</t>
  </si>
  <si>
    <t>Fe ✔️</t>
  </si>
  <si>
    <t>Ca ✔️</t>
  </si>
  <si>
    <t>Vit C ✔️</t>
  </si>
  <si>
    <t>Vit E ✔️</t>
  </si>
  <si>
    <t>Sättigung (1–5)</t>
  </si>
  <si>
    <t>Frühstück</t>
  </si>
  <si>
    <t>Mittagessen</t>
  </si>
  <si>
    <t>Abendessen</t>
  </si>
  <si>
    <t>Tag</t>
  </si>
  <si>
    <t>Wasser (Liter)</t>
  </si>
  <si>
    <t>Montag</t>
  </si>
  <si>
    <t>Dienstag</t>
  </si>
  <si>
    <t>Mittwoch</t>
  </si>
  <si>
    <t>Donnerstag</t>
  </si>
  <si>
    <t>Freitag</t>
  </si>
  <si>
    <t>Samstag</t>
  </si>
  <si>
    <t>Sonntag</t>
  </si>
  <si>
    <t>Nährstoff</t>
  </si>
  <si>
    <t>Empfehlung pro Tag (Durchschnitt)</t>
  </si>
  <si>
    <t>Protein</t>
  </si>
  <si>
    <t>Kohlenhydrate</t>
  </si>
  <si>
    <t>Zucker</t>
  </si>
  <si>
    <t>&lt;10 % der Gesamtenergiezufuhr</t>
  </si>
  <si>
    <t>Fett</t>
  </si>
  <si>
    <t>25–35 % der Gesamtenergiezufuhr</t>
  </si>
  <si>
    <t>Wasser</t>
  </si>
  <si>
    <t>Lebensmittel und ungefähre Mengen</t>
  </si>
  <si>
    <t>Sonstige Getränke</t>
  </si>
  <si>
    <t>Uhrzeit</t>
  </si>
  <si>
    <t>Snack vormittags</t>
  </si>
  <si>
    <t>Snack nachmittags</t>
  </si>
  <si>
    <t>Snacks abends</t>
  </si>
  <si>
    <t>ungefährer Körperfettanteil in %:</t>
  </si>
  <si>
    <t>Dein Gewicht in kg</t>
  </si>
  <si>
    <t>kg</t>
  </si>
  <si>
    <t>%</t>
  </si>
  <si>
    <t>Angaben zu dir:</t>
  </si>
  <si>
    <t>Mikronährstoffe enthalten? j/n</t>
  </si>
  <si>
    <t xml:space="preserve">Ernährung: </t>
  </si>
  <si>
    <t>Protein in g</t>
  </si>
  <si>
    <t>Kohlenhydrate in g</t>
  </si>
  <si>
    <t>davon Zucker in g</t>
  </si>
  <si>
    <t>Fett in g</t>
  </si>
  <si>
    <t>für dich</t>
  </si>
  <si>
    <t xml:space="preserve">von </t>
  </si>
  <si>
    <t>bis</t>
  </si>
  <si>
    <t>mind. 2 – 3 l</t>
  </si>
  <si>
    <t>1,2 – 2,0 g/kg Körpergewicht</t>
  </si>
  <si>
    <t>5 – 7 g/kg Körpergewicht</t>
  </si>
  <si>
    <t>Vergleichswerte:</t>
  </si>
  <si>
    <t>Wochenübersicht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</si>
</sst>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2" borderId="0" xfId="1" applyAlignment="1">
      <alignment horizontal="center"/>
    </xf>
    <xf numFmtId="0" fontId="2" fillId="2" borderId="0" xfId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0" fillId="0" borderId="1" xfId="0" applyBorder="1" applyAlignment="1">
      <alignment vertical="center"/>
    </xf>
  </cellXfs>
  <cellStyles count="2">
    <cellStyle name="Schlecht" xfId="1" builtinId="27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tabSelected="1" workbookViewId="0">
      <selection activeCell="G5" sqref="G5"/>
    </sheetView>
  </sheetViews>
  <sheetFormatPr baseColWidth="10" defaultColWidth="9.140625" defaultRowHeight="15" x14ac:dyDescent="0.25"/>
  <cols>
    <col min="1" max="1" width="22.28515625" customWidth="1"/>
    <col min="2" max="2" width="22.7109375" customWidth="1"/>
    <col min="3" max="3" width="23.140625" customWidth="1"/>
    <col min="4" max="4" width="13.42578125" customWidth="1"/>
    <col min="5" max="5" width="17" customWidth="1"/>
    <col min="6" max="6" width="20" customWidth="1"/>
    <col min="7" max="7" width="16.85546875" customWidth="1"/>
    <col min="13" max="13" width="11.85546875" customWidth="1"/>
    <col min="14" max="14" width="9.85546875" customWidth="1"/>
  </cols>
  <sheetData>
    <row r="1" spans="1:22" ht="23.25" x14ac:dyDescent="0.35">
      <c r="A1" s="18" t="s">
        <v>42</v>
      </c>
      <c r="B1" s="18"/>
      <c r="C1" s="17"/>
      <c r="D1" s="17"/>
    </row>
    <row r="2" spans="1:22" ht="30" x14ac:dyDescent="0.25">
      <c r="A2" s="6" t="s">
        <v>39</v>
      </c>
      <c r="C2" s="7" t="s">
        <v>38</v>
      </c>
    </row>
    <row r="3" spans="1:22" x14ac:dyDescent="0.25">
      <c r="A3" s="4"/>
      <c r="B3" t="s">
        <v>40</v>
      </c>
      <c r="C3" s="5"/>
      <c r="D3" t="s">
        <v>41</v>
      </c>
    </row>
    <row r="4" spans="1:22" x14ac:dyDescent="0.25">
      <c r="A4" s="1"/>
    </row>
    <row r="5" spans="1:22" x14ac:dyDescent="0.25">
      <c r="A5" s="1"/>
    </row>
    <row r="6" spans="1:22" ht="23.25" x14ac:dyDescent="0.35">
      <c r="A6" s="19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22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22" ht="30" customHeight="1" x14ac:dyDescent="0.25">
      <c r="B8" s="1"/>
      <c r="E8" s="11"/>
      <c r="F8" s="11"/>
      <c r="G8" s="11"/>
      <c r="H8" s="11"/>
      <c r="I8" s="2" t="s">
        <v>43</v>
      </c>
      <c r="J8" s="2"/>
      <c r="K8" s="2"/>
      <c r="L8" s="2"/>
      <c r="M8" s="2"/>
    </row>
    <row r="9" spans="1:22" s="16" customFormat="1" ht="34.5" customHeight="1" x14ac:dyDescent="0.25">
      <c r="A9" s="29"/>
      <c r="B9" s="12" t="s">
        <v>0</v>
      </c>
      <c r="C9" s="13" t="s">
        <v>32</v>
      </c>
      <c r="D9" s="13" t="s">
        <v>34</v>
      </c>
      <c r="E9" s="14" t="s">
        <v>45</v>
      </c>
      <c r="F9" s="14" t="s">
        <v>46</v>
      </c>
      <c r="G9" s="14" t="s">
        <v>47</v>
      </c>
      <c r="H9" s="14" t="s">
        <v>48</v>
      </c>
      <c r="I9" s="12" t="s">
        <v>5</v>
      </c>
      <c r="J9" s="12" t="s">
        <v>6</v>
      </c>
      <c r="K9" s="12" t="s">
        <v>7</v>
      </c>
      <c r="L9" s="12" t="s">
        <v>8</v>
      </c>
      <c r="M9" s="12" t="s">
        <v>9</v>
      </c>
      <c r="N9" s="15" t="s">
        <v>10</v>
      </c>
    </row>
    <row r="10" spans="1:22" x14ac:dyDescent="0.25">
      <c r="A10" s="1" t="s">
        <v>16</v>
      </c>
      <c r="B10" t="s">
        <v>11</v>
      </c>
    </row>
    <row r="11" spans="1:22" x14ac:dyDescent="0.25">
      <c r="B11" t="s">
        <v>35</v>
      </c>
    </row>
    <row r="12" spans="1:22" x14ac:dyDescent="0.25">
      <c r="B12" t="s">
        <v>12</v>
      </c>
      <c r="N12" s="10"/>
      <c r="O12" s="3"/>
      <c r="P12" s="3"/>
      <c r="Q12" s="3"/>
      <c r="R12" s="3"/>
      <c r="S12" s="3"/>
      <c r="T12" s="3"/>
      <c r="U12" s="28"/>
      <c r="V12" s="10"/>
    </row>
    <row r="13" spans="1:22" x14ac:dyDescent="0.25">
      <c r="B13" t="s">
        <v>36</v>
      </c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5">
      <c r="B14" t="s">
        <v>13</v>
      </c>
    </row>
    <row r="15" spans="1:22" x14ac:dyDescent="0.25">
      <c r="B15" t="s">
        <v>37</v>
      </c>
    </row>
    <row r="16" spans="1:22" x14ac:dyDescent="0.25">
      <c r="B16" t="s">
        <v>31</v>
      </c>
    </row>
    <row r="17" spans="1:14" ht="15.75" thickBot="1" x14ac:dyDescent="0.3">
      <c r="A17" s="8"/>
      <c r="B17" s="8" t="s">
        <v>33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5.75" thickTop="1" x14ac:dyDescent="0.25">
      <c r="A18" s="1" t="s">
        <v>17</v>
      </c>
      <c r="B18" t="s">
        <v>11</v>
      </c>
    </row>
    <row r="19" spans="1:14" x14ac:dyDescent="0.25">
      <c r="B19" t="s">
        <v>35</v>
      </c>
    </row>
    <row r="20" spans="1:14" x14ac:dyDescent="0.25">
      <c r="B20" t="s">
        <v>12</v>
      </c>
    </row>
    <row r="21" spans="1:14" x14ac:dyDescent="0.25">
      <c r="B21" t="s">
        <v>36</v>
      </c>
    </row>
    <row r="22" spans="1:14" x14ac:dyDescent="0.25">
      <c r="B22" t="s">
        <v>13</v>
      </c>
    </row>
    <row r="23" spans="1:14" x14ac:dyDescent="0.25">
      <c r="B23" t="s">
        <v>37</v>
      </c>
    </row>
    <row r="24" spans="1:14" x14ac:dyDescent="0.25">
      <c r="B24" t="s">
        <v>31</v>
      </c>
    </row>
    <row r="25" spans="1:14" ht="15.75" thickBot="1" x14ac:dyDescent="0.3">
      <c r="A25" s="8"/>
      <c r="B25" s="8" t="s">
        <v>33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5.75" thickTop="1" x14ac:dyDescent="0.25">
      <c r="A26" s="1" t="s">
        <v>18</v>
      </c>
      <c r="B26" t="s">
        <v>11</v>
      </c>
    </row>
    <row r="27" spans="1:14" x14ac:dyDescent="0.25">
      <c r="B27" t="s">
        <v>35</v>
      </c>
    </row>
    <row r="28" spans="1:14" x14ac:dyDescent="0.25">
      <c r="B28" t="s">
        <v>12</v>
      </c>
    </row>
    <row r="29" spans="1:14" x14ac:dyDescent="0.25">
      <c r="B29" t="s">
        <v>36</v>
      </c>
    </row>
    <row r="30" spans="1:14" x14ac:dyDescent="0.25">
      <c r="B30" t="s">
        <v>13</v>
      </c>
    </row>
    <row r="31" spans="1:14" x14ac:dyDescent="0.25">
      <c r="B31" t="s">
        <v>37</v>
      </c>
    </row>
    <row r="32" spans="1:14" x14ac:dyDescent="0.25">
      <c r="B32" t="s">
        <v>31</v>
      </c>
    </row>
    <row r="33" spans="1:14" ht="15.75" thickBot="1" x14ac:dyDescent="0.3">
      <c r="A33" s="8"/>
      <c r="B33" s="8" t="s">
        <v>33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5.75" thickTop="1" x14ac:dyDescent="0.25">
      <c r="A34" s="1" t="s">
        <v>19</v>
      </c>
      <c r="B34" t="s">
        <v>11</v>
      </c>
    </row>
    <row r="35" spans="1:14" x14ac:dyDescent="0.25">
      <c r="B35" t="s">
        <v>35</v>
      </c>
    </row>
    <row r="36" spans="1:14" x14ac:dyDescent="0.25">
      <c r="B36" t="s">
        <v>12</v>
      </c>
    </row>
    <row r="37" spans="1:14" x14ac:dyDescent="0.25">
      <c r="B37" t="s">
        <v>36</v>
      </c>
    </row>
    <row r="38" spans="1:14" x14ac:dyDescent="0.25">
      <c r="B38" t="s">
        <v>13</v>
      </c>
    </row>
    <row r="39" spans="1:14" x14ac:dyDescent="0.25">
      <c r="B39" t="s">
        <v>37</v>
      </c>
    </row>
    <row r="40" spans="1:14" x14ac:dyDescent="0.25">
      <c r="B40" t="s">
        <v>31</v>
      </c>
    </row>
    <row r="41" spans="1:14" ht="15.75" thickBot="1" x14ac:dyDescent="0.3">
      <c r="A41" s="8"/>
      <c r="B41" s="8" t="s">
        <v>33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5.75" thickTop="1" x14ac:dyDescent="0.25">
      <c r="A42" s="1" t="s">
        <v>20</v>
      </c>
      <c r="B42" t="s">
        <v>11</v>
      </c>
    </row>
    <row r="43" spans="1:14" x14ac:dyDescent="0.25">
      <c r="B43" t="s">
        <v>35</v>
      </c>
    </row>
    <row r="44" spans="1:14" x14ac:dyDescent="0.25">
      <c r="B44" t="s">
        <v>12</v>
      </c>
    </row>
    <row r="45" spans="1:14" x14ac:dyDescent="0.25">
      <c r="B45" t="s">
        <v>36</v>
      </c>
    </row>
    <row r="46" spans="1:14" x14ac:dyDescent="0.25">
      <c r="B46" t="s">
        <v>13</v>
      </c>
    </row>
    <row r="47" spans="1:14" x14ac:dyDescent="0.25">
      <c r="B47" t="s">
        <v>37</v>
      </c>
    </row>
    <row r="48" spans="1:14" x14ac:dyDescent="0.25">
      <c r="B48" t="s">
        <v>31</v>
      </c>
    </row>
    <row r="49" spans="1:14" ht="15.75" thickBot="1" x14ac:dyDescent="0.3">
      <c r="A49" s="8"/>
      <c r="B49" s="8" t="s">
        <v>33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5.75" thickTop="1" x14ac:dyDescent="0.25">
      <c r="A50" s="1" t="s">
        <v>21</v>
      </c>
      <c r="B50" t="s">
        <v>11</v>
      </c>
    </row>
    <row r="51" spans="1:14" x14ac:dyDescent="0.25">
      <c r="B51" t="s">
        <v>35</v>
      </c>
    </row>
    <row r="52" spans="1:14" x14ac:dyDescent="0.25">
      <c r="B52" t="s">
        <v>12</v>
      </c>
    </row>
    <row r="53" spans="1:14" x14ac:dyDescent="0.25">
      <c r="B53" t="s">
        <v>36</v>
      </c>
    </row>
    <row r="54" spans="1:14" x14ac:dyDescent="0.25">
      <c r="B54" t="s">
        <v>13</v>
      </c>
    </row>
    <row r="55" spans="1:14" x14ac:dyDescent="0.25">
      <c r="B55" t="s">
        <v>37</v>
      </c>
    </row>
    <row r="56" spans="1:14" x14ac:dyDescent="0.25">
      <c r="B56" t="s">
        <v>31</v>
      </c>
    </row>
    <row r="57" spans="1:14" ht="15.75" thickBot="1" x14ac:dyDescent="0.3">
      <c r="A57" s="8"/>
      <c r="B57" s="8" t="s">
        <v>33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5.75" thickTop="1" x14ac:dyDescent="0.25">
      <c r="A58" s="1" t="s">
        <v>22</v>
      </c>
      <c r="B58" t="s">
        <v>11</v>
      </c>
    </row>
    <row r="59" spans="1:14" x14ac:dyDescent="0.25">
      <c r="B59" t="s">
        <v>35</v>
      </c>
    </row>
    <row r="60" spans="1:14" x14ac:dyDescent="0.25">
      <c r="B60" t="s">
        <v>12</v>
      </c>
    </row>
    <row r="61" spans="1:14" x14ac:dyDescent="0.25">
      <c r="B61" t="s">
        <v>36</v>
      </c>
    </row>
    <row r="62" spans="1:14" x14ac:dyDescent="0.25">
      <c r="B62" t="s">
        <v>13</v>
      </c>
    </row>
    <row r="63" spans="1:14" x14ac:dyDescent="0.25">
      <c r="B63" t="s">
        <v>37</v>
      </c>
    </row>
    <row r="64" spans="1:14" x14ac:dyDescent="0.25">
      <c r="B64" t="s">
        <v>31</v>
      </c>
    </row>
    <row r="65" spans="1:14" ht="15.75" thickBot="1" x14ac:dyDescent="0.3">
      <c r="A65" s="8"/>
      <c r="B65" s="8" t="s">
        <v>33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5.75" thickTop="1" x14ac:dyDescent="0.25"/>
  </sheetData>
  <mergeCells count="2">
    <mergeCell ref="A1:B1"/>
    <mergeCell ref="I8:M8"/>
  </mergeCell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"/>
  <sheetViews>
    <sheetView workbookViewId="0">
      <selection activeCell="I20" sqref="I20"/>
    </sheetView>
  </sheetViews>
  <sheetFormatPr baseColWidth="10" defaultColWidth="9.140625" defaultRowHeight="15" x14ac:dyDescent="0.25"/>
  <cols>
    <col min="1" max="1" width="12.85546875" customWidth="1"/>
    <col min="2" max="2" width="15.5703125" customWidth="1"/>
    <col min="3" max="3" width="17.42578125" customWidth="1"/>
    <col min="4" max="4" width="14" customWidth="1"/>
    <col min="5" max="5" width="12.28515625" customWidth="1"/>
    <col min="6" max="6" width="15.85546875" customWidth="1"/>
    <col min="11" max="11" width="26.7109375" customWidth="1"/>
    <col min="12" max="12" width="36.28515625" customWidth="1"/>
  </cols>
  <sheetData>
    <row r="1" spans="1:14" ht="23.25" x14ac:dyDescent="0.35">
      <c r="A1" s="24" t="s">
        <v>56</v>
      </c>
      <c r="G1" s="3"/>
      <c r="K1" s="23" t="s">
        <v>55</v>
      </c>
    </row>
    <row r="2" spans="1:14" x14ac:dyDescent="0.25">
      <c r="K2" s="20"/>
      <c r="L2" s="20"/>
      <c r="M2" s="21" t="s">
        <v>49</v>
      </c>
      <c r="N2" s="21"/>
    </row>
    <row r="3" spans="1:14" x14ac:dyDescent="0.25">
      <c r="A3" s="25" t="s">
        <v>14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15</v>
      </c>
      <c r="K3" s="26" t="s">
        <v>23</v>
      </c>
      <c r="L3" s="26" t="s">
        <v>24</v>
      </c>
      <c r="M3" s="27" t="s">
        <v>50</v>
      </c>
      <c r="N3" s="27" t="s">
        <v>51</v>
      </c>
    </row>
    <row r="4" spans="1:14" x14ac:dyDescent="0.25">
      <c r="A4" t="s">
        <v>16</v>
      </c>
      <c r="B4">
        <f>SUM(Tracking!E10:E17)</f>
        <v>0</v>
      </c>
      <c r="C4">
        <f>SUM(Tracking!F10:F17)</f>
        <v>0</v>
      </c>
      <c r="D4">
        <f>SUM(Tracking!G10:G17)</f>
        <v>0</v>
      </c>
      <c r="E4">
        <f>SUM(Tracking!H10:H17)</f>
        <v>0</v>
      </c>
      <c r="K4" s="20" t="s">
        <v>25</v>
      </c>
      <c r="L4" s="20" t="s">
        <v>53</v>
      </c>
      <c r="M4" s="20">
        <f>(Tracking!A3-Tracking!A3*Tracking!C3/100)*1.2</f>
        <v>0</v>
      </c>
      <c r="N4" s="20">
        <f>(Tracking!A3-Tracking!A3*(Tracking!C3/100))*2</f>
        <v>0</v>
      </c>
    </row>
    <row r="5" spans="1:14" x14ac:dyDescent="0.25">
      <c r="A5" t="s">
        <v>17</v>
      </c>
      <c r="B5">
        <f>SUM(Tracking!E18:E25)</f>
        <v>0</v>
      </c>
      <c r="C5">
        <f>SUM(Tracking!F18:F25)</f>
        <v>0</v>
      </c>
      <c r="D5">
        <f>SUM(Tracking!G18:G25)</f>
        <v>0</v>
      </c>
      <c r="E5">
        <f>SUM(Tracking!H18:H25)</f>
        <v>0</v>
      </c>
      <c r="K5" s="20" t="s">
        <v>26</v>
      </c>
      <c r="L5" s="20" t="s">
        <v>54</v>
      </c>
      <c r="M5" s="20">
        <f>(Tracking!A3-Tracking!A3*Tracking!C3/100)*5</f>
        <v>0</v>
      </c>
      <c r="N5" s="20">
        <f>(Tracking!A3-Tracking!A3*Tracking!C3/100)*7</f>
        <v>0</v>
      </c>
    </row>
    <row r="6" spans="1:14" x14ac:dyDescent="0.25">
      <c r="A6" t="s">
        <v>18</v>
      </c>
      <c r="B6">
        <f>SUM(Tracking!E26:E33)</f>
        <v>0</v>
      </c>
      <c r="C6">
        <f>SUM(Tracking!F26:F33)</f>
        <v>0</v>
      </c>
      <c r="D6">
        <f>SUM(Tracking!G26:G33)</f>
        <v>0</v>
      </c>
      <c r="E6">
        <f>SUM(Tracking!H26:H33)</f>
        <v>0</v>
      </c>
      <c r="K6" s="20" t="s">
        <v>27</v>
      </c>
      <c r="L6" s="20" t="s">
        <v>28</v>
      </c>
      <c r="M6" s="20"/>
      <c r="N6" s="20">
        <f>(0.1*SUM(B4:B10)*4+SUM(C4:C10)*4+SUM(D4:D10)*4+SUM(E4:E10)*9)/4</f>
        <v>0</v>
      </c>
    </row>
    <row r="7" spans="1:14" x14ac:dyDescent="0.25">
      <c r="A7" t="s">
        <v>19</v>
      </c>
      <c r="B7">
        <f>SUM(Tracking!E34:E41)</f>
        <v>0</v>
      </c>
      <c r="C7">
        <f>SUM(Tracking!F34:F41)</f>
        <v>0</v>
      </c>
      <c r="D7">
        <f>SUM(Tracking!G34:G41)</f>
        <v>0</v>
      </c>
      <c r="E7">
        <f>SUM(Tracking!H34:H41)</f>
        <v>0</v>
      </c>
      <c r="K7" s="20" t="s">
        <v>29</v>
      </c>
      <c r="L7" s="20" t="s">
        <v>30</v>
      </c>
      <c r="M7" s="20">
        <f>(0.25*SUM(B4:B10)*4+SUM(C4:C10)*4+SUM(D4:D10)*4+SUM(E4:E10)*9)/9</f>
        <v>0</v>
      </c>
      <c r="N7" s="20">
        <f>(0.35*SUM(B4:B10)*4+SUM(C4:C10)*4+SUM(D4:D10)*4+SUM(E4:E10)*9)/9</f>
        <v>0</v>
      </c>
    </row>
    <row r="8" spans="1:14" x14ac:dyDescent="0.25">
      <c r="A8" t="s">
        <v>20</v>
      </c>
      <c r="B8">
        <f>SUM(Tracking!E42:E49)</f>
        <v>0</v>
      </c>
      <c r="C8">
        <f>SUM(Tracking!F42:F49)</f>
        <v>0</v>
      </c>
      <c r="D8">
        <f>SUM(Tracking!G42:G49)</f>
        <v>0</v>
      </c>
      <c r="E8">
        <f>SUM(Tracking!H42:H49)</f>
        <v>0</v>
      </c>
      <c r="K8" s="22" t="s">
        <v>31</v>
      </c>
      <c r="L8" s="22" t="s">
        <v>52</v>
      </c>
      <c r="M8" s="22"/>
      <c r="N8" s="22"/>
    </row>
    <row r="9" spans="1:14" x14ac:dyDescent="0.25">
      <c r="A9" t="s">
        <v>21</v>
      </c>
      <c r="B9">
        <f>SUM(Tracking!E50:E57)</f>
        <v>0</v>
      </c>
      <c r="C9">
        <f>SUM(Tracking!F50:F57)</f>
        <v>0</v>
      </c>
      <c r="D9">
        <f>SUM(Tracking!G50:G57)</f>
        <v>0</v>
      </c>
      <c r="E9">
        <f>SUM(Tracking!H50:H57)</f>
        <v>0</v>
      </c>
    </row>
    <row r="10" spans="1:14" x14ac:dyDescent="0.25">
      <c r="A10" t="s">
        <v>22</v>
      </c>
      <c r="B10">
        <f>SUM(Tracking!E58:E65)</f>
        <v>0</v>
      </c>
      <c r="C10">
        <f>SUM(Tracking!F58:F65)</f>
        <v>0</v>
      </c>
      <c r="D10">
        <f>SUM(Tracking!G58:G65)</f>
        <v>0</v>
      </c>
      <c r="E10">
        <f>SUM(Tracking!H58:H65)</f>
        <v>0</v>
      </c>
    </row>
  </sheetData>
  <mergeCells count="1">
    <mergeCell ref="M2:N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Tracking</vt:lpstr>
      <vt:lpstr>Wochenübersicht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SG</cp:lastModifiedBy>
  <dcterms:created xsi:type="dcterms:W3CDTF">2025-07-09T09:01:55Z</dcterms:created>
  <dcterms:modified xsi:type="dcterms:W3CDTF">2025-07-09T10:36:28Z</dcterms:modified>
</cp:coreProperties>
</file>